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<sst xmlns="http://schemas.openxmlformats.org/spreadsheetml/2006/main" count="58" uniqueCount="36">
  <si>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</si>
  <si>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</si>
  <si>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</si>
  <si>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</si>
  <si>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</si>
  <si>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</si>
  <si>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</si>
  <si>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</si>
  <si>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</si>
  <si>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</si>
  <si>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</si>
  <si>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</si>
  <si>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</si>
  <si>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</si>
  <si>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</si>
  <si>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</si>
  <si>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</si>
  <si>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</si>
  <si>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</si>
  <si>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</si>
  <si>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</si>
  <si>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</si>
  <si>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</si>
  <si>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LOB</t>
  </si>
  <si>
    <t>Poka-Yoke</t>
  </si>
  <si>
    <t>UHLÍŘ</t>
  </si>
  <si>
    <t>Vítězslav</t>
  </si>
  <si>
    <t>CAHOVÁ</t>
  </si>
  <si>
    <t>Vlastimila</t>
  </si>
  <si>
    <t>PECKA</t>
  </si>
  <si>
    <t>Zdeněk</t>
  </si>
  <si>
    <t>SUCHÁNKOVÁ</t>
  </si>
  <si>
    <t>Lenka</t>
  </si>
  <si>
    <t>KOUDELA</t>
  </si>
  <si>
    <t>Vladimír</t>
  </si>
  <si>
    <t>PÁTEK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</si>
</sst>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39402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89</v>
      </c>
      <c r="E8" s="34">
        <v>25</v>
      </c>
      <c r="F8" s="34">
        <v>5</v>
      </c>
      <c r="G8" s="11">
        <f>IF(AND(ISBLANK(D8),ISBLANK(E8)),"",D8+E8)</f>
        <v>114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91</v>
      </c>
      <c r="O8" s="34">
        <v>35</v>
      </c>
      <c r="P8" s="34">
        <v>3</v>
      </c>
      <c r="Q8" s="11">
        <f>IF(AND(ISBLANK(N8),ISBLANK(O8)),"",N8+O8)</f>
        <v>126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101</v>
      </c>
      <c r="E9" s="36">
        <v>43</v>
      </c>
      <c r="F9" s="36">
        <v>0</v>
      </c>
      <c r="G9" s="15">
        <f>IF(AND(ISBLANK(D9),ISBLANK(E9)),"",D9+E9)</f>
        <v>144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79</v>
      </c>
      <c r="O9" s="36">
        <v>26</v>
      </c>
      <c r="P9" s="36">
        <v>6</v>
      </c>
      <c r="Q9" s="15">
        <f>IF(AND(ISBLANK(N9),ISBLANK(O9)),"",N9+O9)</f>
        <v>105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190</v>
      </c>
      <c r="E10" s="19">
        <f>IF(ISNUMBER($G10),SUM(E8:E9),"")</f>
        <v>68</v>
      </c>
      <c r="F10" s="19">
        <f>IF(ISNUMBER($G10),SUM(F8:F9),"")</f>
        <v>5</v>
      </c>
      <c r="G10" s="20">
        <f>IF(SUM($G8:$G9)+SUM($Q8:$Q9)&gt;0,SUM(G8:G9),"")</f>
        <v>258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170</v>
      </c>
      <c r="O10" s="19">
        <f>IF(ISNUMBER($G10),SUM(O8:O9),"")</f>
        <v>61</v>
      </c>
      <c r="P10" s="19">
        <f>IF(ISNUMBER($G10),SUM(P8:P9),"")</f>
        <v>9</v>
      </c>
      <c r="Q10" s="20">
        <f>IF(SUM($G8:$G9)+SUM($Q8:$Q9)&gt;0,SUM(Q8:Q9),"")</f>
        <v>231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87</v>
      </c>
      <c r="E11" s="34">
        <v>54</v>
      </c>
      <c r="F11" s="34">
        <v>0</v>
      </c>
      <c r="G11" s="11">
        <f>IF(AND(ISBLANK(D11),ISBLANK(E11)),"",D11+E11)</f>
        <v>141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78</v>
      </c>
      <c r="O11" s="34">
        <v>45</v>
      </c>
      <c r="P11" s="34">
        <v>1</v>
      </c>
      <c r="Q11" s="11">
        <f>IF(AND(ISBLANK(N11),ISBLANK(O11)),"",N11+O11)</f>
        <v>123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87</v>
      </c>
      <c r="E12" s="36">
        <v>36</v>
      </c>
      <c r="F12" s="36">
        <v>0</v>
      </c>
      <c r="G12" s="15">
        <f>IF(AND(ISBLANK(D12),ISBLANK(E12)),"",D12+E12)</f>
        <v>123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71</v>
      </c>
      <c r="O12" s="36">
        <v>44</v>
      </c>
      <c r="P12" s="36">
        <v>4</v>
      </c>
      <c r="Q12" s="15">
        <f>IF(AND(ISBLANK(N12),ISBLANK(O12)),"",N12+O12)</f>
        <v>115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174</v>
      </c>
      <c r="E13" s="19">
        <f>IF(ISNUMBER($G13),SUM(E11:E12),"")</f>
        <v>90</v>
      </c>
      <c r="F13" s="19">
        <f>IF(ISNUMBER($G13),SUM(F11:F12),"")</f>
        <v>0</v>
      </c>
      <c r="G13" s="20">
        <f>IF(SUM($G11:$G12)+SUM($Q11:$Q12)&gt;0,SUM(G11:G12),"")</f>
        <v>264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149</v>
      </c>
      <c r="O13" s="19">
        <f>IF(ISNUMBER($G13),SUM(O11:O12),"")</f>
        <v>89</v>
      </c>
      <c r="P13" s="19">
        <f>IF(ISNUMBER($G13),SUM(P11:P12),"")</f>
        <v>5</v>
      </c>
      <c r="Q13" s="20">
        <f>IF(SUM($G11:$G12)+SUM($Q11:$Q12)&gt;0,SUM(Q11:Q12),"")</f>
        <v>238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85</v>
      </c>
      <c r="E14" s="34">
        <v>32</v>
      </c>
      <c r="F14" s="34">
        <v>4</v>
      </c>
      <c r="G14" s="11">
        <f>IF(AND(ISBLANK(D14),ISBLANK(E14)),"",D14+E14)</f>
        <v>117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77</v>
      </c>
      <c r="O14" s="34">
        <v>25</v>
      </c>
      <c r="P14" s="34">
        <v>5</v>
      </c>
      <c r="Q14" s="11">
        <f>IF(AND(ISBLANK(N14),ISBLANK(O14)),"",N14+O14)</f>
        <v>102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90</v>
      </c>
      <c r="E15" s="36">
        <v>30</v>
      </c>
      <c r="F15" s="36">
        <v>0</v>
      </c>
      <c r="G15" s="15">
        <f>IF(AND(ISBLANK(D15),ISBLANK(E15)),"",D15+E15)</f>
        <v>120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30</v>
      </c>
      <c r="L15" s="67"/>
      <c r="M15" s="14">
        <v>2</v>
      </c>
      <c r="N15" s="35">
        <v>85</v>
      </c>
      <c r="O15" s="36">
        <v>24</v>
      </c>
      <c r="P15" s="36">
        <v>3</v>
      </c>
      <c r="Q15" s="15">
        <f>IF(AND(ISBLANK(N15),ISBLANK(O15)),"",N15+O15)</f>
        <v>109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175</v>
      </c>
      <c r="E16" s="19">
        <f>IF(ISNUMBER($G16),SUM(E14:E15),"")</f>
        <v>62</v>
      </c>
      <c r="F16" s="19">
        <f>IF(ISNUMBER($G16),SUM(F14:F15),"")</f>
        <v>4</v>
      </c>
      <c r="G16" s="20">
        <f>IF(SUM($G14:$G15)+SUM($Q14:$Q15)&gt;0,SUM(G14:G15),"")</f>
        <v>237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162</v>
      </c>
      <c r="O16" s="19">
        <f>IF(ISNUMBER($G16),SUM(O14:O15),"")</f>
        <v>49</v>
      </c>
      <c r="P16" s="19">
        <f>IF(ISNUMBER($G16),SUM(P14:P15),"")</f>
        <v>8</v>
      </c>
      <c r="Q16" s="20">
        <f>IF(SUM($G14:$G15)+SUM($Q14:$Q15)&gt;0,SUM(Q14:Q15),"")</f>
        <v>211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539</v>
      </c>
      <c r="E18" s="25">
        <f>IF(ISNUMBER($G18),SUM(E10,E13,E16),"")</f>
        <v>220</v>
      </c>
      <c r="F18" s="25">
        <f>IF(ISNUMBER($G18),SUM(F10,F13,F16),"")</f>
        <v>9</v>
      </c>
      <c r="G18" s="26">
        <f>IF(SUM($G$8:$G$16)+SUM($Q$8:$Q$16)&gt;0,SUM(G10,G13,G16),"")</f>
        <v>759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481</v>
      </c>
      <c r="O18" s="25">
        <f>IF(ISNUMBER($G18),SUM(O10,O13,O16),"")</f>
        <v>199</v>
      </c>
      <c r="P18" s="25">
        <f>IF(ISNUMBER($G18),SUM(P10,P13,P16),"")</f>
        <v>22</v>
      </c>
      <c r="Q18" s="26">
        <f>IF(SUM($G$8:$G$16)+SUM($Q$8:$Q$16)&gt;0,SUM(Q10,Q13,Q16),"")</f>
        <v>680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2017-08-21T17:50:40Z</dcterms:modified>
  <cp:category/>
  <cp:version/>
  <cp:contentType/>
  <cp:contentStatus/>
</cp:coreProperties>
</file>